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Z:\PUBLICO\TESORERIA\CONTABILIDAD\JACQUELINE VELAZQUEZ\TRANSPARENCIA\4.CUARTO TRIMESTRE\CUENTA PUBLICA\"/>
    </mc:Choice>
  </mc:AlternateContent>
  <xr:revisionPtr revIDLastSave="0" documentId="8_{7F1F81A6-9E49-4F36-B1A4-325AF493E4FF}" xr6:coauthVersionLast="47" xr6:coauthVersionMax="47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20" yWindow="-120" windowWidth="29040" windowHeight="15720" xr2:uid="{00000000-000D-0000-FFFF-FFFF00000000}"/>
  </bookViews>
  <sheets>
    <sheet name="BALANCE" sheetId="1" r:id="rId1"/>
  </sheets>
  <definedNames>
    <definedName name="_xlnm.Print_Area" localSheetId="0">BALANCE!$A$1:$E$70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E24" i="1"/>
  <c r="D24" i="1"/>
  <c r="C24" i="1"/>
  <c r="E15" i="1"/>
  <c r="D15" i="1"/>
  <c r="E8" i="1"/>
  <c r="E18" i="1" s="1"/>
  <c r="E19" i="1" s="1"/>
  <c r="E20" i="1" s="1"/>
  <c r="E27" i="1" s="1"/>
  <c r="D8" i="1"/>
  <c r="D18" i="1" s="1"/>
  <c r="D19" i="1" s="1"/>
  <c r="D20" i="1" s="1"/>
  <c r="D27" i="1" s="1"/>
  <c r="C8" i="1"/>
  <c r="C18" i="1" s="1"/>
  <c r="C19" i="1" s="1"/>
  <c r="C20" i="1" s="1"/>
  <c r="C27" i="1" s="1"/>
  <c r="C39" i="1" l="1"/>
  <c r="C51" i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<sst xmlns="http://schemas.openxmlformats.org/spreadsheetml/2006/main" count="70" uniqueCount="46">
  <si>
    <t>Nombre del Ente Público (a)</t>
  </si>
  <si>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</si>
  <si>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</si>
  <si>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</si>
  <si>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</si>
  <si>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</si>
  <si>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</si>
  <si>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</si>
  <si>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</si>
  <si>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</si>
  <si>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</si>
  <si>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</si>
  <si>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</si>
  <si>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</si>
  <si>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</si>
  <si>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</si>
  <si>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</si>
  <si>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</si>
  <si>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</si>
  <si>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</si>
  <si>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</si>
  <si>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</si>
  <si>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</si>
  <si>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</si>
  <si>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</si>
  <si>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</si>
  <si>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</si>
  <si>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</si>
  <si>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</si>
  <si>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</si>
  <si>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</si>
  <si>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</si>
  <si>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</si>
  <si>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</si>
  <si>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</si>
  <si>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</si>
  <si>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</si>
  <si>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</si>
  <si>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</si>
  <si>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</si>
  <si>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</si>
  <si>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</si>
  <si>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</si>
  <si>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</si>
  <si>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</si>
  <si>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Del 01 de enero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</si>
</sst>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518588</xdr:colOff>
      <xdr:row>66</xdr:row>
      <xdr:rowOff>0</xdr:rowOff>
    </xdr:from>
    <xdr:to>
      <xdr:col>1</xdr:col>
      <xdr:colOff>2690288</xdr:colOff>
      <xdr:row>66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6501B9A9-0764-4EB1-8B32-E68076B8B3EA}"/>
            </a:ext>
          </a:extLst>
        </xdr:cNvPr>
        <xdr:cNvCxnSpPr/>
      </xdr:nvCxnSpPr>
      <xdr:spPr>
        <a:xfrm>
          <a:off x="762005" y="15557500"/>
          <a:ext cx="21717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580134</xdr:colOff>
      <xdr:row>66</xdr:row>
      <xdr:rowOff>57150</xdr:rowOff>
    </xdr:from>
    <xdr:to>
      <xdr:col>1</xdr:col>
      <xdr:colOff>2540819</xdr:colOff>
      <xdr:row>68</xdr:row>
      <xdr:rowOff>123825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994923B5-32E6-4C26-BBB6-AFBAFD462476}"/>
            </a:ext>
          </a:extLst>
        </xdr:cNvPr>
        <xdr:cNvSpPr txBox="1"/>
      </xdr:nvSpPr>
      <xdr:spPr>
        <a:xfrm>
          <a:off x="823551" y="15614650"/>
          <a:ext cx="1960685" cy="447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ALAN</a:t>
          </a:r>
          <a:r>
            <a:rPr lang="es-MX" sz="1100" baseline="0"/>
            <a:t> JESÚS FALOMIR SÁENZ</a:t>
          </a:r>
        </a:p>
        <a:p>
          <a:pPr algn="ctr"/>
          <a:r>
            <a:rPr lang="es-MX" sz="1100" baseline="0"/>
            <a:t>DIRECTOR EJECUTIVO</a:t>
          </a:r>
          <a:endParaRPr lang="es-MX" sz="1100"/>
        </a:p>
      </xdr:txBody>
    </xdr:sp>
    <xdr:clientData/>
  </xdr:twoCellAnchor>
  <xdr:twoCellAnchor>
    <xdr:from>
      <xdr:col>2</xdr:col>
      <xdr:colOff>761995</xdr:colOff>
      <xdr:row>66</xdr:row>
      <xdr:rowOff>0</xdr:rowOff>
    </xdr:from>
    <xdr:to>
      <xdr:col>4</xdr:col>
      <xdr:colOff>818087</xdr:colOff>
      <xdr:row>66</xdr:row>
      <xdr:rowOff>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75246D59-9F5A-4AB0-BF08-894037A3779F}"/>
            </a:ext>
          </a:extLst>
        </xdr:cNvPr>
        <xdr:cNvCxnSpPr/>
      </xdr:nvCxnSpPr>
      <xdr:spPr>
        <a:xfrm>
          <a:off x="4317995" y="15557500"/>
          <a:ext cx="244792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831369</xdr:colOff>
      <xdr:row>66</xdr:row>
      <xdr:rowOff>57150</xdr:rowOff>
    </xdr:from>
    <xdr:to>
      <xdr:col>4</xdr:col>
      <xdr:colOff>649606</xdr:colOff>
      <xdr:row>68</xdr:row>
      <xdr:rowOff>123825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ED4DB5A2-83E2-417D-8522-2B7CBC4D978F}"/>
            </a:ext>
          </a:extLst>
        </xdr:cNvPr>
        <xdr:cNvSpPr txBox="1"/>
      </xdr:nvSpPr>
      <xdr:spPr>
        <a:xfrm>
          <a:off x="4387369" y="15614650"/>
          <a:ext cx="2210070" cy="447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aseline="0"/>
            <a:t>MTRO. DANIEL JUÁREZ BELTRÁN</a:t>
          </a:r>
        </a:p>
        <a:p>
          <a:pPr algn="ctr"/>
          <a:r>
            <a:rPr lang="es-MX" sz="1100" baseline="0"/>
            <a:t>DIRECTOR FINANCIERO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tabSelected="1" view="pageBreakPreview" zoomScale="60" zoomScaleNormal="90" workbookViewId="0">
      <selection activeCell="Q50" sqref="Q50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5"/>
    <row r="2" spans="2:5" x14ac:dyDescent="0.25">
      <c r="B2" s="48" t="s">
        <v>0</v>
      </c>
      <c r="C2" s="49"/>
      <c r="D2" s="49"/>
      <c r="E2" s="50"/>
    </row>
    <row r="3" spans="2:5" ht="14.45" x14ac:dyDescent="0.3">
      <c r="B3" s="51" t="s">
        <v>1</v>
      </c>
      <c r="C3" s="52"/>
      <c r="D3" s="52"/>
      <c r="E3" s="53"/>
    </row>
    <row r="4" spans="2:5" ht="14.45" x14ac:dyDescent="0.3">
      <c r="B4" s="54" t="s">
        <v>45</v>
      </c>
      <c r="C4" s="55"/>
      <c r="D4" s="55"/>
      <c r="E4" s="56"/>
    </row>
    <row r="5" spans="2:5" thickBot="1" x14ac:dyDescent="0.35">
      <c r="B5" s="57" t="s">
        <v>2</v>
      </c>
      <c r="C5" s="58"/>
      <c r="D5" s="58"/>
      <c r="E5" s="59"/>
    </row>
    <row r="6" spans="2:5" x14ac:dyDescent="0.25">
      <c r="B6" s="44" t="s">
        <v>3</v>
      </c>
      <c r="C6" s="3" t="s">
        <v>4</v>
      </c>
      <c r="D6" s="60" t="s">
        <v>5</v>
      </c>
      <c r="E6" s="3" t="s">
        <v>6</v>
      </c>
    </row>
    <row r="7" spans="2:5" ht="15.75" thickBot="1" x14ac:dyDescent="0.3">
      <c r="B7" s="45"/>
      <c r="C7" s="4" t="s">
        <v>7</v>
      </c>
      <c r="D7" s="61"/>
      <c r="E7" s="4" t="s">
        <v>8</v>
      </c>
    </row>
    <row r="8" spans="2:5" ht="14.45" x14ac:dyDescent="0.3">
      <c r="B8" s="27" t="s">
        <v>9</v>
      </c>
      <c r="C8" s="5">
        <f>SUM(C9:C11)</f>
        <v>1549351270</v>
      </c>
      <c r="D8" s="5">
        <f t="shared" ref="D8:E8" si="0">SUM(D9:D11)</f>
        <v>1589453325.8</v>
      </c>
      <c r="E8" s="5">
        <f t="shared" si="0"/>
        <v>1589453325.8</v>
      </c>
    </row>
    <row r="9" spans="2:5" x14ac:dyDescent="0.25">
      <c r="B9" s="28" t="s">
        <v>10</v>
      </c>
      <c r="C9" s="33">
        <v>1549351270</v>
      </c>
      <c r="D9" s="33">
        <v>1589453325.8</v>
      </c>
      <c r="E9" s="33">
        <v>1589453325.8</v>
      </c>
    </row>
    <row r="10" spans="2:5" ht="14.45" x14ac:dyDescent="0.3">
      <c r="B10" s="28" t="s">
        <v>11</v>
      </c>
      <c r="C10" s="33">
        <v>0</v>
      </c>
      <c r="D10" s="33">
        <v>0</v>
      </c>
      <c r="E10" s="33">
        <v>0</v>
      </c>
    </row>
    <row r="11" spans="2:5" ht="14.45" x14ac:dyDescent="0.3">
      <c r="B11" s="28" t="s">
        <v>12</v>
      </c>
      <c r="C11" s="33">
        <v>0</v>
      </c>
      <c r="D11" s="33">
        <v>0</v>
      </c>
      <c r="E11" s="33">
        <v>0</v>
      </c>
    </row>
    <row r="12" spans="2:5" ht="14.45" x14ac:dyDescent="0.3">
      <c r="B12" s="27" t="s">
        <v>13</v>
      </c>
      <c r="C12" s="5">
        <f>SUM(C13+C14)</f>
        <v>1549351270</v>
      </c>
      <c r="D12" s="5">
        <f>SUM(D13+D14)</f>
        <v>1451662518.3800001</v>
      </c>
      <c r="E12" s="5">
        <f>SUM(E13+E14)</f>
        <v>1370781016.8399999</v>
      </c>
    </row>
    <row r="13" spans="2:5" ht="24" x14ac:dyDescent="0.25">
      <c r="B13" s="28" t="s">
        <v>14</v>
      </c>
      <c r="C13" s="33">
        <v>1549351270</v>
      </c>
      <c r="D13" s="33">
        <v>1451662518.3800001</v>
      </c>
      <c r="E13" s="33">
        <v>1370781016.8399999</v>
      </c>
    </row>
    <row r="14" spans="2:5" ht="24" x14ac:dyDescent="0.25">
      <c r="B14" s="28" t="s">
        <v>15</v>
      </c>
      <c r="C14" s="33">
        <v>0</v>
      </c>
      <c r="D14" s="33">
        <v>0</v>
      </c>
      <c r="E14" s="33">
        <v>0</v>
      </c>
    </row>
    <row r="15" spans="2:5" ht="14.45" x14ac:dyDescent="0.3">
      <c r="B15" s="27" t="s">
        <v>16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17</v>
      </c>
      <c r="C16" s="35">
        <v>0</v>
      </c>
      <c r="D16" s="33">
        <v>0</v>
      </c>
      <c r="E16" s="33">
        <v>0</v>
      </c>
    </row>
    <row r="17" spans="2:5" ht="22.9" x14ac:dyDescent="0.3">
      <c r="B17" s="28" t="s">
        <v>18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19</v>
      </c>
      <c r="C18" s="5">
        <f>C8-C12+C15</f>
        <v>0</v>
      </c>
      <c r="D18" s="5">
        <f t="shared" ref="D18:E18" si="2">D8-D12+D15</f>
        <v>137790807.41999984</v>
      </c>
      <c r="E18" s="5">
        <f t="shared" si="2"/>
        <v>218672308.96000004</v>
      </c>
    </row>
    <row r="19" spans="2:5" ht="24" x14ac:dyDescent="0.3">
      <c r="B19" s="27" t="s">
        <v>20</v>
      </c>
      <c r="C19" s="5">
        <f>C18-C11</f>
        <v>0</v>
      </c>
      <c r="D19" s="5">
        <f t="shared" ref="D19:E19" si="3">D18-D11</f>
        <v>137790807.41999984</v>
      </c>
      <c r="E19" s="5">
        <f t="shared" si="3"/>
        <v>218672308.96000004</v>
      </c>
    </row>
    <row r="20" spans="2:5" ht="24.6" thickBot="1" x14ac:dyDescent="0.35">
      <c r="B20" s="29" t="s">
        <v>21</v>
      </c>
      <c r="C20" s="7">
        <f>C19-C15</f>
        <v>0</v>
      </c>
      <c r="D20" s="7">
        <f t="shared" ref="D20:E20" si="4">D19-D15</f>
        <v>137790807.41999984</v>
      </c>
      <c r="E20" s="7">
        <f t="shared" si="4"/>
        <v>218672308.96000004</v>
      </c>
    </row>
    <row r="21" spans="2:5" ht="14.45" x14ac:dyDescent="0.3">
      <c r="B21" s="8"/>
      <c r="C21" s="9"/>
      <c r="D21" s="9"/>
      <c r="E21" s="9"/>
    </row>
    <row r="22" spans="2:5" ht="15" customHeight="1" thickBot="1" x14ac:dyDescent="0.35">
      <c r="B22" s="10"/>
      <c r="C22" s="11"/>
      <c r="D22" s="11"/>
      <c r="E22" s="11"/>
    </row>
    <row r="23" spans="2:5" thickBot="1" x14ac:dyDescent="0.35">
      <c r="B23" s="12" t="s">
        <v>22</v>
      </c>
      <c r="C23" s="13" t="s">
        <v>23</v>
      </c>
      <c r="D23" s="13" t="s">
        <v>5</v>
      </c>
      <c r="E23" s="14" t="s">
        <v>24</v>
      </c>
    </row>
    <row r="24" spans="2:5" ht="21" customHeight="1" x14ac:dyDescent="0.3">
      <c r="B24" s="27" t="s">
        <v>25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2.9" x14ac:dyDescent="0.3">
      <c r="B25" s="6" t="s">
        <v>26</v>
      </c>
      <c r="C25" s="33">
        <v>0</v>
      </c>
      <c r="D25" s="33">
        <v>0</v>
      </c>
      <c r="E25" s="33">
        <v>0</v>
      </c>
    </row>
    <row r="26" spans="2:5" ht="22.9" x14ac:dyDescent="0.3">
      <c r="B26" s="6" t="s">
        <v>27</v>
      </c>
      <c r="C26" s="33">
        <v>0</v>
      </c>
      <c r="D26" s="33">
        <v>0</v>
      </c>
      <c r="E26" s="33">
        <v>0</v>
      </c>
    </row>
    <row r="27" spans="2:5" ht="14.45" x14ac:dyDescent="0.3">
      <c r="B27" s="27" t="s">
        <v>28</v>
      </c>
      <c r="C27" s="5">
        <f>C20+C24</f>
        <v>0</v>
      </c>
      <c r="D27" s="5">
        <f t="shared" ref="D27:E27" si="6">D20+D24</f>
        <v>137790807.41999984</v>
      </c>
      <c r="E27" s="5">
        <f t="shared" si="6"/>
        <v>218672308.96000004</v>
      </c>
    </row>
    <row r="28" spans="2:5" ht="12.75" customHeight="1" thickBot="1" x14ac:dyDescent="0.35">
      <c r="B28" s="30"/>
      <c r="C28" s="16"/>
      <c r="D28" s="16"/>
      <c r="E28" s="16"/>
    </row>
    <row r="29" spans="2:5" ht="14.45" x14ac:dyDescent="0.3">
      <c r="B29" s="17"/>
      <c r="C29" s="18"/>
      <c r="D29" s="18"/>
      <c r="E29" s="18"/>
    </row>
    <row r="30" spans="2:5" ht="15" customHeight="1" thickBot="1" x14ac:dyDescent="0.35">
      <c r="B30" s="10"/>
      <c r="C30" s="11"/>
      <c r="D30" s="11"/>
      <c r="E30" s="11"/>
    </row>
    <row r="31" spans="2:5" x14ac:dyDescent="0.25">
      <c r="B31" s="44" t="s">
        <v>22</v>
      </c>
      <c r="C31" s="44" t="s">
        <v>29</v>
      </c>
      <c r="D31" s="44" t="s">
        <v>5</v>
      </c>
      <c r="E31" s="19" t="s">
        <v>6</v>
      </c>
    </row>
    <row r="32" spans="2:5" ht="15.75" thickBot="1" x14ac:dyDescent="0.3">
      <c r="B32" s="45"/>
      <c r="C32" s="45"/>
      <c r="D32" s="45"/>
      <c r="E32" s="20" t="s">
        <v>24</v>
      </c>
    </row>
    <row r="33" spans="2:5" ht="14.45" x14ac:dyDescent="0.3">
      <c r="B33" s="31" t="s">
        <v>30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31</v>
      </c>
      <c r="C34" s="34">
        <v>0</v>
      </c>
      <c r="D34" s="34">
        <v>0</v>
      </c>
      <c r="E34" s="34">
        <v>0</v>
      </c>
    </row>
    <row r="35" spans="2:5" ht="22.9" x14ac:dyDescent="0.3">
      <c r="B35" s="6" t="s">
        <v>32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33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34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35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46" t="s">
        <v>36</v>
      </c>
      <c r="C39" s="42">
        <f>C33-C36</f>
        <v>0</v>
      </c>
      <c r="D39" s="42">
        <f t="shared" ref="D39:E39" si="9">D33-D36</f>
        <v>0</v>
      </c>
      <c r="E39" s="42">
        <f t="shared" si="9"/>
        <v>0</v>
      </c>
    </row>
    <row r="40" spans="2:5" ht="15.75" thickBot="1" x14ac:dyDescent="0.3">
      <c r="B40" s="47"/>
      <c r="C40" s="43"/>
      <c r="D40" s="43"/>
      <c r="E40" s="43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44" t="s">
        <v>22</v>
      </c>
      <c r="C43" s="19" t="s">
        <v>4</v>
      </c>
      <c r="D43" s="44" t="s">
        <v>5</v>
      </c>
      <c r="E43" s="19" t="s">
        <v>6</v>
      </c>
    </row>
    <row r="44" spans="2:5" ht="15.75" thickBot="1" x14ac:dyDescent="0.3">
      <c r="B44" s="45"/>
      <c r="C44" s="20" t="s">
        <v>23</v>
      </c>
      <c r="D44" s="45"/>
      <c r="E44" s="20" t="s">
        <v>24</v>
      </c>
    </row>
    <row r="45" spans="2:5" x14ac:dyDescent="0.25">
      <c r="B45" s="15" t="s">
        <v>37</v>
      </c>
      <c r="C45" s="22">
        <f>C9</f>
        <v>1549351270</v>
      </c>
      <c r="D45" s="22">
        <f t="shared" ref="D45:E45" si="10">D9</f>
        <v>1589453325.8</v>
      </c>
      <c r="E45" s="22">
        <f t="shared" si="10"/>
        <v>1589453325.8</v>
      </c>
    </row>
    <row r="46" spans="2:5" ht="24" x14ac:dyDescent="0.25">
      <c r="B46" s="15" t="s">
        <v>38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31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34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14</v>
      </c>
      <c r="C49" s="22">
        <f>C13</f>
        <v>1549351270</v>
      </c>
      <c r="D49" s="22">
        <f t="shared" ref="D49:E49" si="14">D13</f>
        <v>1451662518.3800001</v>
      </c>
      <c r="E49" s="22">
        <f t="shared" si="14"/>
        <v>1370781016.8399999</v>
      </c>
    </row>
    <row r="50" spans="2:6" ht="24" x14ac:dyDescent="0.25">
      <c r="B50" s="15" t="s">
        <v>17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39</v>
      </c>
      <c r="C51" s="21">
        <f>C45+C46-C49+C50</f>
        <v>0</v>
      </c>
      <c r="D51" s="21">
        <f t="shared" ref="D51:E51" si="16">D45+D46-D49+D50</f>
        <v>137790807.41999984</v>
      </c>
      <c r="E51" s="21">
        <f t="shared" si="16"/>
        <v>218672308.96000004</v>
      </c>
      <c r="F51" s="25"/>
    </row>
    <row r="52" spans="2:6" ht="24.75" thickBot="1" x14ac:dyDescent="0.3">
      <c r="B52" s="27" t="s">
        <v>40</v>
      </c>
      <c r="C52" s="21">
        <f>C51-C46</f>
        <v>0</v>
      </c>
      <c r="D52" s="21">
        <f t="shared" ref="D52:E52" si="17">D51-D46</f>
        <v>137790807.41999984</v>
      </c>
      <c r="E52" s="21">
        <f t="shared" si="17"/>
        <v>218672308.96000004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44" t="s">
        <v>22</v>
      </c>
      <c r="C55" s="44" t="s">
        <v>29</v>
      </c>
      <c r="D55" s="44" t="s">
        <v>5</v>
      </c>
      <c r="E55" s="19" t="s">
        <v>6</v>
      </c>
    </row>
    <row r="56" spans="2:6" ht="15.75" thickBot="1" x14ac:dyDescent="0.3">
      <c r="B56" s="45"/>
      <c r="C56" s="45"/>
      <c r="D56" s="45"/>
      <c r="E56" s="20" t="s">
        <v>24</v>
      </c>
    </row>
    <row r="57" spans="2:6" x14ac:dyDescent="0.25">
      <c r="B57" s="15" t="s">
        <v>11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4" x14ac:dyDescent="0.25">
      <c r="B58" s="15" t="s">
        <v>41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32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35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42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18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43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75" thickBot="1" x14ac:dyDescent="0.3">
      <c r="B64" s="29" t="s">
        <v>44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38"/>
      <c r="C68" s="39"/>
      <c r="D68" s="39"/>
      <c r="E68" s="39"/>
    </row>
    <row r="69" spans="2:18" s="40" customFormat="1" x14ac:dyDescent="0.25">
      <c r="B69" s="38"/>
      <c r="C69" s="39"/>
      <c r="D69" s="39"/>
      <c r="E69" s="39"/>
    </row>
    <row r="70" spans="2:18" s="40" customFormat="1" x14ac:dyDescent="0.25">
      <c r="B70" s="38"/>
      <c r="C70" s="39"/>
      <c r="D70" s="39"/>
      <c r="E70" s="39"/>
    </row>
    <row r="71" spans="2:18" s="40" customFormat="1" x14ac:dyDescent="0.25">
      <c r="B71" s="38"/>
      <c r="C71" s="39"/>
      <c r="D71" s="39"/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E39:E40"/>
    <mergeCell ref="B43:B44"/>
    <mergeCell ref="D43:D44"/>
    <mergeCell ref="B55:B56"/>
    <mergeCell ref="C55:C56"/>
    <mergeCell ref="D55:D56"/>
  </mergeCells>
  <pageMargins left="0.25" right="0.25" top="0.75" bottom="0.75" header="0.3" footer="0.3"/>
  <pageSetup scale="95" fitToHeight="0" orientation="portrait" horizontalDpi="4294967295" verticalDpi="4294967295" r:id="rId1"/>
  <rowBreaks count="1" manualBreakCount="1">
    <brk id="41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Ruben Gerardo Martinez Z</cp:lastModifiedBy>
  <cp:lastPrinted>2023-02-06T21:50:55Z</cp:lastPrinted>
  <dcterms:created xsi:type="dcterms:W3CDTF">2020-01-08T20:37:56Z</dcterms:created>
  <dcterms:modified xsi:type="dcterms:W3CDTF">2023-02-06T21:51:06Z</dcterms:modified>
</cp:coreProperties>
</file>